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Fach-B.A." sheetId="1" r:id="rId1"/>
    <sheet name="Zwei-Fächer-B.A." sheetId="2" r:id="rId2"/>
    <sheet name="Master" sheetId="3" r:id="rId3"/>
  </sheets>
  <definedNames/>
  <calcPr fullCalcOnLoad="1"/>
</workbook>
</file>

<file path=xl/sharedStrings.xml><?xml version="1.0" encoding="utf-8"?>
<sst xmlns="http://schemas.openxmlformats.org/spreadsheetml/2006/main" count="155" uniqueCount="65">
  <si>
    <t>Veranstaltungsart</t>
  </si>
  <si>
    <t>Seminar</t>
  </si>
  <si>
    <t>…</t>
  </si>
  <si>
    <t>CA</t>
  </si>
  <si>
    <t>Übung</t>
  </si>
  <si>
    <t>internes Praktikum</t>
  </si>
  <si>
    <t>Exkursion</t>
  </si>
  <si>
    <t>Vorlesung ohne std. begl. Prfg.</t>
  </si>
  <si>
    <t>Vorlesung mit Tutorien und std. begl. Prfg.</t>
  </si>
  <si>
    <t>Vorlesung ohne Tutorien mit std. begl. Prfg.</t>
  </si>
  <si>
    <t>Kurs, (praktischer Kurs)</t>
  </si>
  <si>
    <t>Anrechnungsfaktor</t>
  </si>
  <si>
    <t>max. Gruppengröße</t>
  </si>
  <si>
    <t>SWS</t>
  </si>
  <si>
    <t>Modul 1</t>
  </si>
  <si>
    <t>Modul 2</t>
  </si>
  <si>
    <t>Modul 3</t>
  </si>
  <si>
    <t>Modul 4</t>
  </si>
  <si>
    <t>CNW</t>
  </si>
  <si>
    <t>SUMME (SWS)</t>
  </si>
  <si>
    <t>Modul 5</t>
  </si>
  <si>
    <t>Praktikum-zugehöriges Seminar</t>
  </si>
  <si>
    <t>kleines Seminar (Sonderfall)</t>
  </si>
  <si>
    <t>Abschluss-arbeit BA</t>
  </si>
  <si>
    <t xml:space="preserve">In den blauen Feldern links kann der Modulname eingegeben werden. Beinhaltet ein Modul verschiedene Veranstaltungsarten, </t>
  </si>
  <si>
    <t>so müssen jeweils die SWS in die Tabelle eingetragen werden.</t>
  </si>
  <si>
    <t>Praxismodul</t>
  </si>
  <si>
    <t>PB, Sprachen und HRZ</t>
  </si>
  <si>
    <t>Vorbereitung Abschluß</t>
  </si>
  <si>
    <t>Bachelorarbeit</t>
  </si>
  <si>
    <t>PB, Teil A</t>
  </si>
  <si>
    <t>PB, allgemein, Teil B</t>
  </si>
  <si>
    <t>KP</t>
  </si>
  <si>
    <t>ordnung erforderlichen Lehrveranstaltungen und der jeweiligen Gruppengröße nach der Formel CA = (Anzahl der SWS * Anrechnungsfaktor)/ Gruppengröße</t>
  </si>
  <si>
    <t xml:space="preserve">Besteht für die Studierenden die Möglichkeit zwischen verschiedenen Modulen zu wählen (z.B. 2 aus 5 Wahlpflichtmodule), so dürfen nur die SWS für </t>
  </si>
  <si>
    <t>2 Module eingetragen werden. In der Spalte ganz rechts können zur Kontrolle die KP für eine Veranstaltung angegeben werden.</t>
  </si>
  <si>
    <t>Berechnung CNW:</t>
  </si>
  <si>
    <t>Vorgehensweise zur Ermittlung des CNW für einen Studiengang:</t>
  </si>
  <si>
    <t>Exkursionen: Die Stunden müssen pro Semesterwoche angegeben werden, d.h. bei einer eintägigen Exkursion à 10 h sind es 10/14 = 0,71 h</t>
  </si>
  <si>
    <t>Berechnung des CNW für einen fachwissenschaftlichen Bachelor-Studiengang</t>
  </si>
  <si>
    <t>Berechnung des CNW für einen Zwei-Fächer-Bachelor Studiengang</t>
  </si>
  <si>
    <t xml:space="preserve">Professionalisierung </t>
  </si>
  <si>
    <t>Vorlesung im Master</t>
  </si>
  <si>
    <t>Seminar (MA)</t>
  </si>
  <si>
    <t>Abschluss-arbeit MA</t>
  </si>
  <si>
    <t>Professionalisierungsbereich, Praxis- und Abschlußmodul</t>
  </si>
  <si>
    <t>Professionalisierungsbereich, Praxis- und Abschlußmodul und Masterarbeit</t>
  </si>
  <si>
    <t>PB</t>
  </si>
  <si>
    <t xml:space="preserve">Die CA für den Professionalisierungsbereich (PB) sowie Bachelorarbeit und Abschlußmodul in fachwissenschaftlichen B.A.-Studiengängen </t>
  </si>
  <si>
    <t>sind bereits in die Tabelle eingetragen.</t>
  </si>
  <si>
    <t xml:space="preserve">Abschluss-modul BA </t>
  </si>
  <si>
    <t>kleines Seminar (Sonder-fall)</t>
  </si>
  <si>
    <t>In den blauen Feldern links kann der Modulname eingegeben werden. In die Tabelle werden jeweils die SWS für die verschiedenen Veranstaltungen</t>
  </si>
  <si>
    <t>des Moduls eingetragen.</t>
  </si>
  <si>
    <t xml:space="preserve">Besteht für die Studierenden die Möglichkeit zwischen verschiedenen Modulen zu wählen (z.B. 2 aus 5 Wahlpflichtmodulen), so dürfen nur die SWS für </t>
  </si>
  <si>
    <t>Berechnung des CNW für einen Master Studiengang</t>
  </si>
  <si>
    <t>Abschlussmodul MA (begleitend zur Abschlussarbeit)</t>
  </si>
  <si>
    <t>2 Module eingetragen werden. In der Spalte ganz rechts können die KP für eine Veranstaltung angegeben werden, um zu überprüfen,</t>
  </si>
  <si>
    <t>ob die gesamte erforderliche Zahl an KP korrekt ist.</t>
  </si>
  <si>
    <t>Exkursionen: Eine Exkursion wird mit 10 h (also 10/14 SWS = 0,71 h) pro Tag angerechnet.</t>
  </si>
  <si>
    <t>Zusätzlich zu den Fachmodulen, muss der Professionalisierungsbereich, Bachelorarbeit und Abschlußmodul berücksichtigt werden.</t>
  </si>
  <si>
    <t>In der Tabelle ist ein mittlerer CA-Wert für alle Zwei-Fächer-B.A. bereits eingetragen.</t>
  </si>
  <si>
    <t>In der Tabelle ist ein mittlerer CA-Wert für alle Master bereits eingetragen.</t>
  </si>
  <si>
    <t>Der Curricularnormwert (CNW) eines Studienganges bestimmt den für die Ausbildung eines Studierenden insgesamt erforderlichen Lehraufwand,</t>
  </si>
  <si>
    <t>gemessen in Lehrdeputatsstunden. Der CNW ergibt sich als Summe der Curricularanteile (CA) der einzelnen nach Prüfungs-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</si>
</sst>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;;;"/>
    <numFmt numFmtId="182" formatCode="0.000"/>
    <numFmt numFmtId="183" formatCode="0.0000"/>
    <numFmt numFmtId="184" formatCode="0.00000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" borderId="14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0" fontId="0" fillId="0" borderId="16" xfId="0" applyBorder="1" applyAlignment="1">
      <alignment/>
    </xf>
    <xf numFmtId="2" fontId="0" fillId="2" borderId="14" xfId="0" applyNumberFormat="1" applyFill="1" applyBorder="1" applyAlignment="1">
      <alignment/>
    </xf>
    <xf numFmtId="183" fontId="0" fillId="8" borderId="7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3" borderId="19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0" fontId="0" fillId="4" borderId="21" xfId="0" applyFill="1" applyBorder="1" applyAlignment="1">
      <alignment wrapText="1"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183" fontId="3" fillId="9" borderId="22" xfId="0" applyNumberFormat="1" applyFont="1" applyFill="1" applyBorder="1" applyAlignment="1">
      <alignment/>
    </xf>
    <xf numFmtId="183" fontId="3" fillId="9" borderId="23" xfId="0" applyNumberFormat="1" applyFont="1" applyFill="1" applyBorder="1" applyAlignment="1">
      <alignment/>
    </xf>
    <xf numFmtId="0" fontId="0" fillId="7" borderId="24" xfId="0" applyFill="1" applyBorder="1" applyAlignment="1">
      <alignment/>
    </xf>
    <xf numFmtId="2" fontId="0" fillId="0" borderId="25" xfId="0" applyNumberFormat="1" applyBorder="1" applyAlignment="1">
      <alignment/>
    </xf>
    <xf numFmtId="183" fontId="3" fillId="9" borderId="26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3" borderId="14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7" borderId="1" xfId="0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2" fontId="0" fillId="2" borderId="26" xfId="0" applyNumberFormat="1" applyFill="1" applyBorder="1" applyAlignment="1">
      <alignment/>
    </xf>
    <xf numFmtId="183" fontId="0" fillId="8" borderId="28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0" fontId="0" fillId="0" borderId="30" xfId="0" applyBorder="1" applyAlignment="1">
      <alignment/>
    </xf>
    <xf numFmtId="0" fontId="1" fillId="4" borderId="1" xfId="0" applyFont="1" applyFill="1" applyBorder="1" applyAlignment="1">
      <alignment/>
    </xf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workbookViewId="0" topLeftCell="A1">
      <selection activeCell="O1" sqref="O1"/>
    </sheetView>
  </sheetViews>
  <sheetFormatPr defaultColWidth="11.421875" defaultRowHeight="12.75"/>
  <cols>
    <col min="1" max="1" width="18.28125" style="0" customWidth="1"/>
    <col min="2" max="13" width="12.28125" style="0" customWidth="1"/>
    <col min="14" max="14" width="7.57421875" style="0" customWidth="1"/>
    <col min="15" max="15" width="6.28125" style="0" customWidth="1"/>
  </cols>
  <sheetData>
    <row r="1" spans="1:4" ht="19.5" customHeight="1">
      <c r="A1" s="46" t="s">
        <v>39</v>
      </c>
      <c r="B1" s="1"/>
      <c r="C1" s="1"/>
      <c r="D1" s="1"/>
    </row>
    <row r="2" ht="13.5" thickBot="1"/>
    <row r="3" spans="1:15" s="60" customFormat="1" ht="53.25" customHeight="1">
      <c r="A3" s="56" t="s">
        <v>0</v>
      </c>
      <c r="B3" s="57" t="s">
        <v>7</v>
      </c>
      <c r="C3" s="57" t="s">
        <v>8</v>
      </c>
      <c r="D3" s="57" t="s">
        <v>9</v>
      </c>
      <c r="E3" s="57" t="s">
        <v>4</v>
      </c>
      <c r="F3" s="57" t="s">
        <v>1</v>
      </c>
      <c r="G3" s="57" t="s">
        <v>51</v>
      </c>
      <c r="H3" s="57" t="s">
        <v>5</v>
      </c>
      <c r="I3" s="58" t="s">
        <v>6</v>
      </c>
      <c r="J3" s="57" t="s">
        <v>21</v>
      </c>
      <c r="K3" s="57" t="s">
        <v>10</v>
      </c>
      <c r="L3" s="57" t="s">
        <v>23</v>
      </c>
      <c r="M3" s="57" t="s">
        <v>50</v>
      </c>
      <c r="N3" s="59" t="s">
        <v>3</v>
      </c>
      <c r="O3" s="59" t="s">
        <v>32</v>
      </c>
    </row>
    <row r="4" spans="1:15" ht="13.5" thickBot="1">
      <c r="A4" s="5"/>
      <c r="B4" s="6">
        <v>1</v>
      </c>
      <c r="C4" s="6">
        <v>2</v>
      </c>
      <c r="D4" s="6">
        <v>3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18</v>
      </c>
      <c r="N4" s="7"/>
      <c r="O4" s="32"/>
    </row>
    <row r="5" spans="1:15" ht="12.75">
      <c r="A5" s="3" t="s">
        <v>11</v>
      </c>
      <c r="B5" s="21">
        <v>1</v>
      </c>
      <c r="C5" s="21">
        <v>1</v>
      </c>
      <c r="D5" s="21">
        <v>1</v>
      </c>
      <c r="E5" s="21">
        <v>1</v>
      </c>
      <c r="F5" s="21">
        <v>1</v>
      </c>
      <c r="G5" s="21">
        <v>1</v>
      </c>
      <c r="H5" s="21">
        <v>0.5</v>
      </c>
      <c r="I5" s="21">
        <v>0.33</v>
      </c>
      <c r="J5" s="21">
        <v>1</v>
      </c>
      <c r="K5" s="21">
        <v>0.5</v>
      </c>
      <c r="L5" s="21">
        <v>0.1</v>
      </c>
      <c r="M5" s="21">
        <v>1</v>
      </c>
      <c r="N5" s="22"/>
      <c r="O5" s="30"/>
    </row>
    <row r="6" spans="1:15" ht="13.5" thickBot="1">
      <c r="A6" s="4" t="s">
        <v>12</v>
      </c>
      <c r="B6" s="24">
        <v>300</v>
      </c>
      <c r="C6" s="24">
        <v>150</v>
      </c>
      <c r="D6" s="24">
        <v>80</v>
      </c>
      <c r="E6" s="24">
        <v>30</v>
      </c>
      <c r="F6" s="24">
        <v>40</v>
      </c>
      <c r="G6" s="24">
        <v>20</v>
      </c>
      <c r="H6" s="24">
        <v>20</v>
      </c>
      <c r="I6" s="24">
        <v>15</v>
      </c>
      <c r="J6" s="24">
        <v>20</v>
      </c>
      <c r="K6" s="24">
        <v>20</v>
      </c>
      <c r="L6" s="24">
        <v>1</v>
      </c>
      <c r="M6" s="24">
        <v>20</v>
      </c>
      <c r="N6" s="23"/>
      <c r="O6" s="31"/>
    </row>
    <row r="7" spans="1:15" ht="13.5" thickBot="1">
      <c r="A7" s="10"/>
      <c r="B7" s="11" t="s">
        <v>13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  <c r="N7" s="12"/>
      <c r="O7" s="12"/>
    </row>
    <row r="8" spans="1:15" ht="12.75">
      <c r="A8" s="13" t="s">
        <v>14</v>
      </c>
      <c r="B8" s="16"/>
      <c r="C8" s="16"/>
      <c r="D8" s="16"/>
      <c r="E8" s="16"/>
      <c r="F8" s="16"/>
      <c r="G8" s="16"/>
      <c r="H8" s="16"/>
      <c r="I8" s="17"/>
      <c r="J8" s="17"/>
      <c r="K8" s="17"/>
      <c r="L8" s="17"/>
      <c r="M8" s="16"/>
      <c r="N8" s="35">
        <f aca="true" t="shared" si="0" ref="N8:N27">$B8*$B$5/$B$6+$C8*$C$5/$C$6+$D8*$D$5/$D$6+$E8*$E$5/$E$6+$F8*$F$5/$F$6+$H8*$H$5/$H$6+$I8*$I$5/$I$6+$J8*$J$5/$J$6+$K8*$K$5/$K$6+$L8*$L$5/$L$6+$M8*$M$5/$M$6</f>
        <v>0</v>
      </c>
      <c r="O8" s="33"/>
    </row>
    <row r="9" spans="1:15" ht="12.75">
      <c r="A9" s="14" t="s">
        <v>15</v>
      </c>
      <c r="B9" s="18"/>
      <c r="C9" s="18"/>
      <c r="D9" s="19"/>
      <c r="E9" s="19"/>
      <c r="F9" s="19"/>
      <c r="G9" s="19"/>
      <c r="H9" s="19"/>
      <c r="I9" s="18"/>
      <c r="J9" s="18"/>
      <c r="K9" s="18"/>
      <c r="L9" s="18"/>
      <c r="M9" s="19"/>
      <c r="N9" s="35">
        <f t="shared" si="0"/>
        <v>0</v>
      </c>
      <c r="O9" s="28"/>
    </row>
    <row r="10" spans="1:15" ht="12.75">
      <c r="A10" s="14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8"/>
      <c r="L10" s="18"/>
      <c r="M10" s="19"/>
      <c r="N10" s="35">
        <f t="shared" si="0"/>
        <v>0</v>
      </c>
      <c r="O10" s="28"/>
    </row>
    <row r="11" spans="1:15" ht="12.75">
      <c r="A11" s="14" t="s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8"/>
      <c r="L11" s="18"/>
      <c r="M11" s="19"/>
      <c r="N11" s="35">
        <f t="shared" si="0"/>
        <v>0</v>
      </c>
      <c r="O11" s="28"/>
    </row>
    <row r="12" spans="1:15" ht="12.75">
      <c r="A12" s="14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5">
        <f t="shared" si="0"/>
        <v>0</v>
      </c>
      <c r="O12" s="28"/>
    </row>
    <row r="13" spans="1:15" ht="12.75">
      <c r="A13" s="1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5">
        <f t="shared" si="0"/>
        <v>0</v>
      </c>
      <c r="O13" s="28"/>
    </row>
    <row r="14" spans="1:15" ht="12.75">
      <c r="A14" s="1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5">
        <f t="shared" si="0"/>
        <v>0</v>
      </c>
      <c r="O14" s="28"/>
    </row>
    <row r="15" spans="1:15" ht="12.75">
      <c r="A15" s="1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5">
        <f t="shared" si="0"/>
        <v>0</v>
      </c>
      <c r="O15" s="28"/>
    </row>
    <row r="16" spans="1:15" ht="12.75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5">
        <f t="shared" si="0"/>
        <v>0</v>
      </c>
      <c r="O16" s="28"/>
    </row>
    <row r="17" spans="1:15" ht="12.75">
      <c r="A17" s="15" t="s">
        <v>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5">
        <f t="shared" si="0"/>
        <v>0</v>
      </c>
      <c r="O17" s="28"/>
    </row>
    <row r="18" spans="1:15" ht="12.75">
      <c r="A18" s="1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>
        <f t="shared" si="0"/>
        <v>0</v>
      </c>
      <c r="O18" s="28"/>
    </row>
    <row r="19" spans="1:15" ht="12.75">
      <c r="A19" s="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5">
        <f t="shared" si="0"/>
        <v>0</v>
      </c>
      <c r="O19" s="28"/>
    </row>
    <row r="20" spans="1:15" ht="12.75">
      <c r="A20" s="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5">
        <f t="shared" si="0"/>
        <v>0</v>
      </c>
      <c r="O20" s="28"/>
    </row>
    <row r="21" spans="1:52" ht="13.5" thickBot="1">
      <c r="A21" s="1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>
        <f t="shared" si="0"/>
        <v>0</v>
      </c>
      <c r="O21" s="29"/>
      <c r="P21" s="5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1:52" s="25" customFormat="1" ht="12.75">
      <c r="A22" s="37" t="s">
        <v>26</v>
      </c>
      <c r="B22" s="38"/>
      <c r="C22" s="38"/>
      <c r="D22" s="38"/>
      <c r="E22" s="38"/>
      <c r="F22" s="38">
        <v>2</v>
      </c>
      <c r="G22" s="38"/>
      <c r="H22" s="38"/>
      <c r="I22" s="38"/>
      <c r="J22" s="38"/>
      <c r="K22" s="38"/>
      <c r="L22" s="38"/>
      <c r="M22" s="38"/>
      <c r="N22" s="39">
        <f t="shared" si="0"/>
        <v>0.05</v>
      </c>
      <c r="O22" s="40">
        <v>15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1:15" ht="12.75">
      <c r="A23" s="15" t="s">
        <v>30</v>
      </c>
      <c r="B23" s="20"/>
      <c r="C23" s="20">
        <v>4</v>
      </c>
      <c r="D23" s="20"/>
      <c r="E23" s="20">
        <v>1</v>
      </c>
      <c r="F23" s="20">
        <v>1</v>
      </c>
      <c r="G23" s="20"/>
      <c r="H23" s="20"/>
      <c r="I23" s="20">
        <v>1</v>
      </c>
      <c r="J23" s="20"/>
      <c r="K23" s="20">
        <v>1</v>
      </c>
      <c r="L23" s="20"/>
      <c r="M23" s="20"/>
      <c r="N23" s="35">
        <f t="shared" si="0"/>
        <v>0.132</v>
      </c>
      <c r="O23" s="28">
        <v>12</v>
      </c>
    </row>
    <row r="24" spans="1:15" ht="12.75">
      <c r="A24" s="15" t="s">
        <v>31</v>
      </c>
      <c r="B24" s="20"/>
      <c r="C24" s="20">
        <v>2.17</v>
      </c>
      <c r="D24" s="20"/>
      <c r="E24" s="20"/>
      <c r="F24" s="20">
        <v>6.5</v>
      </c>
      <c r="G24" s="20"/>
      <c r="H24" s="20"/>
      <c r="I24" s="20"/>
      <c r="J24" s="20"/>
      <c r="K24" s="20"/>
      <c r="L24" s="20"/>
      <c r="M24" s="20"/>
      <c r="N24" s="35">
        <f t="shared" si="0"/>
        <v>0.17696666666666666</v>
      </c>
      <c r="O24" s="28">
        <v>13</v>
      </c>
    </row>
    <row r="25" spans="1:15" ht="12.75">
      <c r="A25" s="15" t="s">
        <v>27</v>
      </c>
      <c r="B25" s="20"/>
      <c r="C25" s="20"/>
      <c r="D25" s="20"/>
      <c r="E25" s="20"/>
      <c r="F25" s="20"/>
      <c r="G25" s="20"/>
      <c r="H25" s="20"/>
      <c r="I25" s="20"/>
      <c r="J25" s="20"/>
      <c r="K25" s="20">
        <v>3.33</v>
      </c>
      <c r="L25" s="20"/>
      <c r="M25" s="20"/>
      <c r="N25" s="35">
        <f t="shared" si="0"/>
        <v>0.08325</v>
      </c>
      <c r="O25" s="28">
        <v>5</v>
      </c>
    </row>
    <row r="26" spans="1:15" ht="12.75">
      <c r="A26" s="15" t="s">
        <v>28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>
        <v>1</v>
      </c>
      <c r="M26" s="20"/>
      <c r="N26" s="35">
        <f t="shared" si="0"/>
        <v>0.1</v>
      </c>
      <c r="O26" s="28">
        <v>3</v>
      </c>
    </row>
    <row r="27" spans="1:15" ht="13.5" thickBot="1">
      <c r="A27" s="15" t="s">
        <v>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>
        <v>1</v>
      </c>
      <c r="M27" s="20"/>
      <c r="N27" s="35">
        <f t="shared" si="0"/>
        <v>0.1</v>
      </c>
      <c r="O27" s="29">
        <v>12</v>
      </c>
    </row>
    <row r="28" spans="1:15" ht="13.5" thickBot="1">
      <c r="A28" s="2" t="s">
        <v>19</v>
      </c>
      <c r="B28" s="26">
        <f>SUM(B8:B27)</f>
        <v>0</v>
      </c>
      <c r="C28" s="26">
        <f aca="true" t="shared" si="1" ref="C28:M28">SUM(C8:C27)</f>
        <v>6.17</v>
      </c>
      <c r="D28" s="26">
        <f t="shared" si="1"/>
        <v>0</v>
      </c>
      <c r="E28" s="26">
        <f t="shared" si="1"/>
        <v>1</v>
      </c>
      <c r="F28" s="26">
        <f t="shared" si="1"/>
        <v>9.5</v>
      </c>
      <c r="G28" s="26">
        <f t="shared" si="1"/>
        <v>0</v>
      </c>
      <c r="H28" s="26">
        <f t="shared" si="1"/>
        <v>0</v>
      </c>
      <c r="I28" s="26">
        <f t="shared" si="1"/>
        <v>1</v>
      </c>
      <c r="J28" s="26">
        <f t="shared" si="1"/>
        <v>0</v>
      </c>
      <c r="K28" s="26">
        <f t="shared" si="1"/>
        <v>4.33</v>
      </c>
      <c r="L28" s="26">
        <f t="shared" si="1"/>
        <v>2</v>
      </c>
      <c r="M28" s="26">
        <f t="shared" si="1"/>
        <v>0</v>
      </c>
      <c r="N28" s="52">
        <f>SUM(B28:M28)</f>
        <v>24</v>
      </c>
      <c r="O28" s="54">
        <f>SUM(O8:O27)</f>
        <v>60</v>
      </c>
    </row>
    <row r="29" spans="1:15" ht="13.5" thickBot="1">
      <c r="A29" s="8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7">
        <f>SUM(N8:N27)</f>
        <v>0.6422166666666667</v>
      </c>
      <c r="O29" s="55"/>
    </row>
    <row r="30" spans="1:15" s="65" customFormat="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64"/>
      <c r="O30" s="45"/>
    </row>
    <row r="31" spans="1:9" ht="12.75">
      <c r="A31" s="34" t="s">
        <v>36</v>
      </c>
      <c r="I31" s="45"/>
    </row>
    <row r="32" ht="12.75">
      <c r="A32" t="s">
        <v>63</v>
      </c>
    </row>
    <row r="33" ht="12.75">
      <c r="A33" t="s">
        <v>64</v>
      </c>
    </row>
    <row r="34" ht="12.75">
      <c r="A34" t="s">
        <v>33</v>
      </c>
    </row>
    <row r="35" s="34" customFormat="1" ht="12.75">
      <c r="A35" s="34" t="s">
        <v>37</v>
      </c>
    </row>
    <row r="36" ht="12.75">
      <c r="A36" t="s">
        <v>52</v>
      </c>
    </row>
    <row r="37" ht="12.75">
      <c r="A37" t="s">
        <v>53</v>
      </c>
    </row>
    <row r="38" ht="12.75">
      <c r="A38" t="s">
        <v>54</v>
      </c>
    </row>
    <row r="39" ht="12.75">
      <c r="A39" t="s">
        <v>57</v>
      </c>
    </row>
    <row r="40" ht="12.75">
      <c r="A40" t="s">
        <v>58</v>
      </c>
    </row>
    <row r="41" ht="12.75">
      <c r="A41" t="s">
        <v>59</v>
      </c>
    </row>
    <row r="42" ht="12.75">
      <c r="A42" s="34" t="s">
        <v>45</v>
      </c>
    </row>
    <row r="43" ht="12.75">
      <c r="A43" t="s">
        <v>48</v>
      </c>
    </row>
    <row r="44" ht="12.75">
      <c r="A44" t="s">
        <v>49</v>
      </c>
    </row>
  </sheetData>
  <printOptions/>
  <pageMargins left="0.61" right="0.55" top="0.4" bottom="0.5" header="0.4921259845" footer="0.4921259845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4"/>
  <sheetViews>
    <sheetView workbookViewId="0" topLeftCell="A1">
      <selection activeCell="O1" sqref="O1"/>
    </sheetView>
  </sheetViews>
  <sheetFormatPr defaultColWidth="11.421875" defaultRowHeight="12.75"/>
  <cols>
    <col min="1" max="1" width="18.28125" style="0" customWidth="1"/>
    <col min="2" max="13" width="12.28125" style="0" customWidth="1"/>
    <col min="14" max="14" width="7.57421875" style="0" customWidth="1"/>
    <col min="15" max="15" width="6.28125" style="0" customWidth="1"/>
  </cols>
  <sheetData>
    <row r="1" spans="1:4" s="61" customFormat="1" ht="19.5" customHeight="1">
      <c r="A1" s="46" t="s">
        <v>40</v>
      </c>
      <c r="B1" s="46"/>
      <c r="C1" s="46"/>
      <c r="D1" s="46"/>
    </row>
    <row r="2" ht="13.5" thickBot="1"/>
    <row r="3" spans="1:15" s="60" customFormat="1" ht="53.25" customHeight="1">
      <c r="A3" s="56" t="s">
        <v>0</v>
      </c>
      <c r="B3" s="57" t="s">
        <v>7</v>
      </c>
      <c r="C3" s="57" t="s">
        <v>8</v>
      </c>
      <c r="D3" s="57" t="s">
        <v>9</v>
      </c>
      <c r="E3" s="57" t="s">
        <v>4</v>
      </c>
      <c r="F3" s="57" t="s">
        <v>1</v>
      </c>
      <c r="G3" s="57" t="s">
        <v>22</v>
      </c>
      <c r="H3" s="57" t="s">
        <v>5</v>
      </c>
      <c r="I3" s="58" t="s">
        <v>6</v>
      </c>
      <c r="J3" s="57" t="s">
        <v>21</v>
      </c>
      <c r="K3" s="57" t="s">
        <v>10</v>
      </c>
      <c r="L3" s="57" t="s">
        <v>23</v>
      </c>
      <c r="M3" s="57" t="s">
        <v>50</v>
      </c>
      <c r="N3" s="59" t="s">
        <v>3</v>
      </c>
      <c r="O3" s="59" t="s">
        <v>32</v>
      </c>
    </row>
    <row r="4" spans="1:15" ht="13.5" thickBot="1">
      <c r="A4" s="5"/>
      <c r="B4" s="6">
        <v>1</v>
      </c>
      <c r="C4" s="6">
        <v>2</v>
      </c>
      <c r="D4" s="6">
        <v>3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18</v>
      </c>
      <c r="N4" s="7"/>
      <c r="O4" s="32"/>
    </row>
    <row r="5" spans="1:15" ht="12.75">
      <c r="A5" s="3" t="s">
        <v>11</v>
      </c>
      <c r="B5" s="21">
        <v>1</v>
      </c>
      <c r="C5" s="21">
        <v>1</v>
      </c>
      <c r="D5" s="21">
        <v>1</v>
      </c>
      <c r="E5" s="21">
        <v>1</v>
      </c>
      <c r="F5" s="21">
        <v>1</v>
      </c>
      <c r="G5" s="21">
        <v>1</v>
      </c>
      <c r="H5" s="21">
        <v>0.5</v>
      </c>
      <c r="I5" s="21">
        <v>0.33</v>
      </c>
      <c r="J5" s="21">
        <v>1</v>
      </c>
      <c r="K5" s="21">
        <v>0.5</v>
      </c>
      <c r="L5" s="21">
        <v>0.1</v>
      </c>
      <c r="M5" s="21">
        <v>1</v>
      </c>
      <c r="N5" s="22"/>
      <c r="O5" s="30"/>
    </row>
    <row r="6" spans="1:15" ht="13.5" thickBot="1">
      <c r="A6" s="4" t="s">
        <v>12</v>
      </c>
      <c r="B6" s="24">
        <v>300</v>
      </c>
      <c r="C6" s="24">
        <v>150</v>
      </c>
      <c r="D6" s="24">
        <v>80</v>
      </c>
      <c r="E6" s="24">
        <v>30</v>
      </c>
      <c r="F6" s="24">
        <v>40</v>
      </c>
      <c r="G6" s="24">
        <v>20</v>
      </c>
      <c r="H6" s="24">
        <v>20</v>
      </c>
      <c r="I6" s="24">
        <v>15</v>
      </c>
      <c r="J6" s="24">
        <v>20</v>
      </c>
      <c r="K6" s="24">
        <v>20</v>
      </c>
      <c r="L6" s="24">
        <v>1</v>
      </c>
      <c r="M6" s="24">
        <v>20</v>
      </c>
      <c r="N6" s="23"/>
      <c r="O6" s="31"/>
    </row>
    <row r="7" spans="1:15" ht="13.5" thickBot="1">
      <c r="A7" s="10"/>
      <c r="B7" s="11" t="s">
        <v>13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  <c r="N7" s="12"/>
      <c r="O7" s="12"/>
    </row>
    <row r="8" spans="1:15" ht="12.75">
      <c r="A8" s="13" t="s">
        <v>14</v>
      </c>
      <c r="B8" s="16"/>
      <c r="C8" s="16"/>
      <c r="D8" s="16"/>
      <c r="E8" s="16"/>
      <c r="F8" s="16"/>
      <c r="G8" s="16"/>
      <c r="H8" s="16"/>
      <c r="I8" s="17"/>
      <c r="J8" s="17"/>
      <c r="K8" s="17"/>
      <c r="L8" s="17"/>
      <c r="M8" s="16"/>
      <c r="N8" s="35">
        <f aca="true" t="shared" si="0" ref="N8:N27">$B8*$B$5/$B$6+$C8*$C$5/$C$6+$D8*$D$5/$D$6+$E8*$E$5/$E$6+$F8*$F$5/$F$6+$H8*$H$5/$H$6+$I8*$I$5/$I$6+$J8*$J$5/$J$6+$K8*$K$5/$K$6+$L8*$L$5/$L$6+$M8*$M$5/$M$6</f>
        <v>0</v>
      </c>
      <c r="O8" s="33"/>
    </row>
    <row r="9" spans="1:15" ht="12.75">
      <c r="A9" s="14" t="s">
        <v>15</v>
      </c>
      <c r="B9" s="18"/>
      <c r="C9" s="18"/>
      <c r="D9" s="19"/>
      <c r="E9" s="19"/>
      <c r="F9" s="19"/>
      <c r="G9" s="19"/>
      <c r="H9" s="19"/>
      <c r="I9" s="18"/>
      <c r="J9" s="18"/>
      <c r="K9" s="18"/>
      <c r="L9" s="18"/>
      <c r="M9" s="19"/>
      <c r="N9" s="35">
        <f t="shared" si="0"/>
        <v>0</v>
      </c>
      <c r="O9" s="28"/>
    </row>
    <row r="10" spans="1:15" ht="12.75">
      <c r="A10" s="14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8"/>
      <c r="L10" s="18"/>
      <c r="M10" s="19"/>
      <c r="N10" s="35">
        <f t="shared" si="0"/>
        <v>0</v>
      </c>
      <c r="O10" s="28"/>
    </row>
    <row r="11" spans="1:15" ht="12.75">
      <c r="A11" s="14" t="s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8"/>
      <c r="L11" s="18"/>
      <c r="M11" s="19"/>
      <c r="N11" s="35">
        <f t="shared" si="0"/>
        <v>0</v>
      </c>
      <c r="O11" s="28"/>
    </row>
    <row r="12" spans="1:15" ht="12.75">
      <c r="A12" s="14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5">
        <f t="shared" si="0"/>
        <v>0</v>
      </c>
      <c r="O12" s="28"/>
    </row>
    <row r="13" spans="1:15" ht="12.75">
      <c r="A13" s="1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5">
        <f t="shared" si="0"/>
        <v>0</v>
      </c>
      <c r="O13" s="28"/>
    </row>
    <row r="14" spans="1:15" ht="12.75">
      <c r="A14" s="1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5">
        <f t="shared" si="0"/>
        <v>0</v>
      </c>
      <c r="O14" s="28"/>
    </row>
    <row r="15" spans="1:15" ht="12.75">
      <c r="A15" s="1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5">
        <f t="shared" si="0"/>
        <v>0</v>
      </c>
      <c r="O15" s="28"/>
    </row>
    <row r="16" spans="1:15" ht="12.75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5">
        <f t="shared" si="0"/>
        <v>0</v>
      </c>
      <c r="O16" s="28"/>
    </row>
    <row r="17" spans="1:15" ht="12.75">
      <c r="A17" s="1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5">
        <f t="shared" si="0"/>
        <v>0</v>
      </c>
      <c r="O17" s="28"/>
    </row>
    <row r="18" spans="1:15" ht="12.75">
      <c r="A18" s="15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>
        <f t="shared" si="0"/>
        <v>0</v>
      </c>
      <c r="O18" s="28"/>
    </row>
    <row r="19" spans="1:15" ht="12.75">
      <c r="A19" s="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5">
        <f t="shared" si="0"/>
        <v>0</v>
      </c>
      <c r="O19" s="28"/>
    </row>
    <row r="20" spans="1:15" ht="12.75">
      <c r="A20" s="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5">
        <f t="shared" si="0"/>
        <v>0</v>
      </c>
      <c r="O20" s="28"/>
    </row>
    <row r="21" spans="1:15" ht="12.75">
      <c r="A21" s="1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5">
        <f t="shared" si="0"/>
        <v>0</v>
      </c>
      <c r="O21" s="28"/>
    </row>
    <row r="22" spans="1:15" ht="12.75">
      <c r="A22" s="1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5">
        <f t="shared" si="0"/>
        <v>0</v>
      </c>
      <c r="O22" s="28"/>
    </row>
    <row r="23" spans="1:15" ht="12.75">
      <c r="A23" s="1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5">
        <f t="shared" si="0"/>
        <v>0</v>
      </c>
      <c r="O23" s="28"/>
    </row>
    <row r="24" spans="1:15" ht="12.75">
      <c r="A24" s="1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5">
        <f t="shared" si="0"/>
        <v>0</v>
      </c>
      <c r="O24" s="28"/>
    </row>
    <row r="25" spans="1:15" ht="12.75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5">
        <f t="shared" si="0"/>
        <v>0</v>
      </c>
      <c r="O25" s="28"/>
    </row>
    <row r="26" spans="1:15" ht="12.75">
      <c r="A26" s="1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5">
        <f t="shared" si="0"/>
        <v>0</v>
      </c>
      <c r="O26" s="28"/>
    </row>
    <row r="27" spans="1:52" ht="13.5" thickBot="1">
      <c r="A27" s="1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6">
        <f t="shared" si="0"/>
        <v>0</v>
      </c>
      <c r="O27" s="29"/>
      <c r="P27" s="5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1:52" s="25" customFormat="1" ht="13.5" thickBot="1">
      <c r="A28" s="37" t="s">
        <v>41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>
        <v>0.7274</v>
      </c>
      <c r="O28" s="41">
        <v>45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</row>
    <row r="29" spans="1:15" ht="13.5" thickBot="1">
      <c r="A29" s="2" t="s">
        <v>19</v>
      </c>
      <c r="B29" s="26">
        <f aca="true" t="shared" si="1" ref="B29:M29">SUM(B8:B28)</f>
        <v>0</v>
      </c>
      <c r="C29" s="26">
        <f t="shared" si="1"/>
        <v>0</v>
      </c>
      <c r="D29" s="26">
        <f t="shared" si="1"/>
        <v>0</v>
      </c>
      <c r="E29" s="26">
        <f t="shared" si="1"/>
        <v>0</v>
      </c>
      <c r="F29" s="26">
        <f t="shared" si="1"/>
        <v>0</v>
      </c>
      <c r="G29" s="26">
        <f t="shared" si="1"/>
        <v>0</v>
      </c>
      <c r="H29" s="26">
        <f t="shared" si="1"/>
        <v>0</v>
      </c>
      <c r="I29" s="26">
        <f t="shared" si="1"/>
        <v>0</v>
      </c>
      <c r="J29" s="26">
        <f t="shared" si="1"/>
        <v>0</v>
      </c>
      <c r="K29" s="26">
        <f t="shared" si="1"/>
        <v>0</v>
      </c>
      <c r="L29" s="26">
        <f t="shared" si="1"/>
        <v>0</v>
      </c>
      <c r="M29" s="26">
        <f t="shared" si="1"/>
        <v>0</v>
      </c>
      <c r="N29" s="52">
        <f>SUM(B29:M29)</f>
        <v>0</v>
      </c>
      <c r="O29" s="54">
        <f>SUM(O8:O28)</f>
        <v>45</v>
      </c>
    </row>
    <row r="30" spans="1:15" ht="13.5" thickBot="1">
      <c r="A30" s="8" t="s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7">
        <f>SUM(N8:N28)</f>
        <v>0.7274</v>
      </c>
      <c r="O30" s="53"/>
    </row>
    <row r="32" spans="1:9" ht="12.75">
      <c r="A32" s="34" t="s">
        <v>36</v>
      </c>
      <c r="I32" s="45"/>
    </row>
    <row r="33" ht="12.75">
      <c r="A33" t="s">
        <v>63</v>
      </c>
    </row>
    <row r="34" ht="12.75">
      <c r="A34" t="s">
        <v>64</v>
      </c>
    </row>
    <row r="35" ht="12.75">
      <c r="A35" t="s">
        <v>33</v>
      </c>
    </row>
    <row r="36" s="34" customFormat="1" ht="12.75">
      <c r="A36" s="34" t="s">
        <v>37</v>
      </c>
    </row>
    <row r="37" ht="12.75">
      <c r="A37" t="s">
        <v>24</v>
      </c>
    </row>
    <row r="38" ht="12.75">
      <c r="A38" t="s">
        <v>25</v>
      </c>
    </row>
    <row r="39" ht="12.75">
      <c r="A39" t="s">
        <v>34</v>
      </c>
    </row>
    <row r="40" ht="12.75">
      <c r="A40" t="s">
        <v>35</v>
      </c>
    </row>
    <row r="41" ht="12.75">
      <c r="A41" t="s">
        <v>38</v>
      </c>
    </row>
    <row r="42" ht="12.75">
      <c r="A42" s="34" t="s">
        <v>45</v>
      </c>
    </row>
    <row r="43" ht="12.75">
      <c r="A43" s="62" t="s">
        <v>60</v>
      </c>
    </row>
    <row r="44" ht="12.75">
      <c r="A44" t="s">
        <v>61</v>
      </c>
    </row>
  </sheetData>
  <printOptions/>
  <pageMargins left="0.48" right="0.44" top="1" bottom="1" header="0.4921259845" footer="0.4921259845"/>
  <pageSetup horizontalDpi="1200" verticalDpi="1200" orientation="landscape" paperSize="9" scale="90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L1" sqref="L1"/>
    </sheetView>
  </sheetViews>
  <sheetFormatPr defaultColWidth="11.421875" defaultRowHeight="12.75"/>
  <cols>
    <col min="1" max="1" width="18.28125" style="0" customWidth="1"/>
    <col min="2" max="13" width="12.28125" style="0" customWidth="1"/>
  </cols>
  <sheetData>
    <row r="1" spans="1:2" ht="19.5" customHeight="1">
      <c r="A1" s="46" t="s">
        <v>55</v>
      </c>
      <c r="B1" s="1"/>
    </row>
    <row r="2" ht="13.5" thickBot="1"/>
    <row r="3" spans="1:12" s="60" customFormat="1" ht="56.25">
      <c r="A3" s="56" t="s">
        <v>0</v>
      </c>
      <c r="B3" s="57" t="s">
        <v>42</v>
      </c>
      <c r="C3" s="57" t="s">
        <v>4</v>
      </c>
      <c r="D3" s="57" t="s">
        <v>43</v>
      </c>
      <c r="E3" s="57" t="s">
        <v>5</v>
      </c>
      <c r="F3" s="58" t="s">
        <v>6</v>
      </c>
      <c r="G3" s="57" t="s">
        <v>21</v>
      </c>
      <c r="H3" s="57" t="s">
        <v>10</v>
      </c>
      <c r="I3" s="57" t="s">
        <v>44</v>
      </c>
      <c r="J3" s="57" t="s">
        <v>56</v>
      </c>
      <c r="K3" s="59" t="s">
        <v>3</v>
      </c>
      <c r="L3" s="59" t="s">
        <v>32</v>
      </c>
    </row>
    <row r="4" spans="1:12" ht="13.5" thickBot="1">
      <c r="A4" s="5"/>
      <c r="B4" s="6">
        <v>4</v>
      </c>
      <c r="C4" s="6">
        <v>5</v>
      </c>
      <c r="D4" s="6">
        <v>7</v>
      </c>
      <c r="E4" s="6">
        <v>8</v>
      </c>
      <c r="F4" s="6">
        <v>9</v>
      </c>
      <c r="G4" s="6">
        <v>10</v>
      </c>
      <c r="H4" s="6">
        <v>11</v>
      </c>
      <c r="I4" s="6">
        <v>13</v>
      </c>
      <c r="J4" s="6">
        <v>19</v>
      </c>
      <c r="K4" s="7"/>
      <c r="L4" s="32"/>
    </row>
    <row r="5" spans="1:12" ht="12.75">
      <c r="A5" s="3" t="s">
        <v>11</v>
      </c>
      <c r="B5" s="42">
        <v>1</v>
      </c>
      <c r="C5" s="42">
        <v>1</v>
      </c>
      <c r="D5" s="42">
        <v>1</v>
      </c>
      <c r="E5" s="42">
        <v>0.5</v>
      </c>
      <c r="F5" s="42">
        <v>0.33</v>
      </c>
      <c r="G5" s="42">
        <v>1</v>
      </c>
      <c r="H5" s="42">
        <v>0.5</v>
      </c>
      <c r="I5" s="42">
        <v>0.2</v>
      </c>
      <c r="J5" s="42">
        <v>1</v>
      </c>
      <c r="K5" s="22"/>
      <c r="L5" s="30"/>
    </row>
    <row r="6" spans="1:12" ht="13.5" thickBot="1">
      <c r="A6" s="4" t="s">
        <v>12</v>
      </c>
      <c r="B6" s="43">
        <v>80</v>
      </c>
      <c r="C6" s="43">
        <v>30</v>
      </c>
      <c r="D6" s="43">
        <v>25</v>
      </c>
      <c r="E6" s="43">
        <v>20</v>
      </c>
      <c r="F6" s="43">
        <v>15</v>
      </c>
      <c r="G6" s="43">
        <v>20</v>
      </c>
      <c r="H6" s="43">
        <v>20</v>
      </c>
      <c r="I6" s="43">
        <v>1</v>
      </c>
      <c r="J6" s="43">
        <v>15</v>
      </c>
      <c r="K6" s="23"/>
      <c r="L6" s="31"/>
    </row>
    <row r="7" spans="1:12" ht="13.5" thickBot="1">
      <c r="A7" s="10"/>
      <c r="B7" s="11" t="s">
        <v>13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2"/>
      <c r="L7" s="12"/>
    </row>
    <row r="8" spans="1:12" ht="12.75">
      <c r="A8" s="13" t="s">
        <v>14</v>
      </c>
      <c r="B8" s="16"/>
      <c r="C8" s="16"/>
      <c r="D8" s="16"/>
      <c r="E8" s="16"/>
      <c r="F8" s="17"/>
      <c r="G8" s="17"/>
      <c r="H8" s="17"/>
      <c r="I8" s="17"/>
      <c r="J8" s="16"/>
      <c r="K8" s="35">
        <f aca="true" t="shared" si="0" ref="K8:K20">$B8*$B$5/$B$6+$C8*$C$5/$C$6+$D8*$D$5/$D$6+$E8*$E$5/$E$6+$F8*$F$5/$F$6+$G8*$G$5/$G$6+$H8*$H$5/$H$6+$I8*$I$5/$I$6+$J8*$J$5/$J$6</f>
        <v>0</v>
      </c>
      <c r="L8" s="33"/>
    </row>
    <row r="9" spans="1:12" ht="12.75">
      <c r="A9" s="13" t="s">
        <v>15</v>
      </c>
      <c r="B9" s="16"/>
      <c r="C9" s="16"/>
      <c r="D9" s="16"/>
      <c r="E9" s="16"/>
      <c r="F9" s="17"/>
      <c r="G9" s="17"/>
      <c r="H9" s="17"/>
      <c r="I9" s="17"/>
      <c r="J9" s="16"/>
      <c r="K9" s="35">
        <f t="shared" si="0"/>
        <v>0</v>
      </c>
      <c r="L9" s="28"/>
    </row>
    <row r="10" spans="1:12" ht="12.75">
      <c r="A10" s="13" t="s">
        <v>16</v>
      </c>
      <c r="B10" s="16"/>
      <c r="C10" s="16"/>
      <c r="D10" s="16"/>
      <c r="E10" s="16"/>
      <c r="F10" s="17"/>
      <c r="G10" s="17"/>
      <c r="H10" s="17"/>
      <c r="I10" s="17"/>
      <c r="J10" s="16"/>
      <c r="K10" s="35">
        <f t="shared" si="0"/>
        <v>0</v>
      </c>
      <c r="L10" s="28"/>
    </row>
    <row r="11" spans="1:12" ht="12.75">
      <c r="A11" s="13" t="s">
        <v>17</v>
      </c>
      <c r="B11" s="16"/>
      <c r="C11" s="16"/>
      <c r="D11" s="16"/>
      <c r="E11" s="16"/>
      <c r="F11" s="17"/>
      <c r="G11" s="17"/>
      <c r="H11" s="17"/>
      <c r="I11" s="17"/>
      <c r="J11" s="16"/>
      <c r="K11" s="35">
        <f t="shared" si="0"/>
        <v>0</v>
      </c>
      <c r="L11" s="28"/>
    </row>
    <row r="12" spans="1:12" ht="12.75">
      <c r="A12" s="13" t="s">
        <v>20</v>
      </c>
      <c r="B12" s="16"/>
      <c r="C12" s="16"/>
      <c r="D12" s="16"/>
      <c r="E12" s="16"/>
      <c r="F12" s="17"/>
      <c r="G12" s="17"/>
      <c r="H12" s="17"/>
      <c r="I12" s="17"/>
      <c r="J12" s="16"/>
      <c r="K12" s="35">
        <f t="shared" si="0"/>
        <v>0</v>
      </c>
      <c r="L12" s="28"/>
    </row>
    <row r="13" spans="1:12" ht="12.75">
      <c r="A13" s="13"/>
      <c r="B13" s="16"/>
      <c r="C13" s="16"/>
      <c r="D13" s="16"/>
      <c r="E13" s="16"/>
      <c r="F13" s="17"/>
      <c r="G13" s="17"/>
      <c r="H13" s="17"/>
      <c r="I13" s="17"/>
      <c r="J13" s="16"/>
      <c r="K13" s="35">
        <f t="shared" si="0"/>
        <v>0</v>
      </c>
      <c r="L13" s="28"/>
    </row>
    <row r="14" spans="1:12" ht="12.75">
      <c r="A14" s="13"/>
      <c r="B14" s="16"/>
      <c r="C14" s="16"/>
      <c r="D14" s="16"/>
      <c r="E14" s="16"/>
      <c r="F14" s="17"/>
      <c r="G14" s="17"/>
      <c r="H14" s="17"/>
      <c r="I14" s="17"/>
      <c r="J14" s="16"/>
      <c r="K14" s="35">
        <f t="shared" si="0"/>
        <v>0</v>
      </c>
      <c r="L14" s="28"/>
    </row>
    <row r="15" spans="1:12" ht="12.75">
      <c r="A15" s="13"/>
      <c r="B15" s="16"/>
      <c r="C15" s="16"/>
      <c r="D15" s="16"/>
      <c r="E15" s="16"/>
      <c r="F15" s="17"/>
      <c r="G15" s="17"/>
      <c r="H15" s="17"/>
      <c r="I15" s="17"/>
      <c r="J15" s="16"/>
      <c r="K15" s="35">
        <f t="shared" si="0"/>
        <v>0</v>
      </c>
      <c r="L15" s="28"/>
    </row>
    <row r="16" spans="1:12" ht="12.75">
      <c r="A16" s="13"/>
      <c r="B16" s="16"/>
      <c r="C16" s="16"/>
      <c r="D16" s="16"/>
      <c r="E16" s="16"/>
      <c r="F16" s="17"/>
      <c r="G16" s="17"/>
      <c r="H16" s="17"/>
      <c r="I16" s="17"/>
      <c r="J16" s="16"/>
      <c r="K16" s="35">
        <f t="shared" si="0"/>
        <v>0</v>
      </c>
      <c r="L16" s="28"/>
    </row>
    <row r="17" spans="1:12" ht="12.75">
      <c r="A17" s="13"/>
      <c r="B17" s="16"/>
      <c r="C17" s="16"/>
      <c r="D17" s="16"/>
      <c r="E17" s="16"/>
      <c r="F17" s="17"/>
      <c r="G17" s="17"/>
      <c r="H17" s="17"/>
      <c r="I17" s="17"/>
      <c r="J17" s="16"/>
      <c r="K17" s="35">
        <f t="shared" si="0"/>
        <v>0</v>
      </c>
      <c r="L17" s="28"/>
    </row>
    <row r="18" spans="1:12" ht="12.75">
      <c r="A18" s="13"/>
      <c r="B18" s="16"/>
      <c r="C18" s="16"/>
      <c r="D18" s="16"/>
      <c r="E18" s="16"/>
      <c r="F18" s="17"/>
      <c r="G18" s="17"/>
      <c r="H18" s="17"/>
      <c r="I18" s="17"/>
      <c r="J18" s="16"/>
      <c r="K18" s="35">
        <f t="shared" si="0"/>
        <v>0</v>
      </c>
      <c r="L18" s="28"/>
    </row>
    <row r="19" spans="1:12" ht="12.75">
      <c r="A19" s="14"/>
      <c r="B19" s="19"/>
      <c r="C19" s="19"/>
      <c r="D19" s="19"/>
      <c r="E19" s="19"/>
      <c r="F19" s="18"/>
      <c r="G19" s="18"/>
      <c r="H19" s="18"/>
      <c r="I19" s="18"/>
      <c r="J19" s="19"/>
      <c r="K19" s="35">
        <f t="shared" si="0"/>
        <v>0</v>
      </c>
      <c r="L19" s="28"/>
    </row>
    <row r="20" spans="1:12" ht="13.5" thickBot="1">
      <c r="A20" s="15"/>
      <c r="B20" s="20"/>
      <c r="C20" s="20"/>
      <c r="D20" s="20"/>
      <c r="E20" s="20"/>
      <c r="F20" s="20"/>
      <c r="G20" s="20"/>
      <c r="H20" s="44"/>
      <c r="I20" s="44"/>
      <c r="J20" s="20"/>
      <c r="K20" s="36">
        <f t="shared" si="0"/>
        <v>0</v>
      </c>
      <c r="L20" s="29"/>
    </row>
    <row r="21" spans="1:12" ht="13.5" thickBot="1">
      <c r="A21" s="47" t="s">
        <v>47</v>
      </c>
      <c r="B21" s="48">
        <v>1.5</v>
      </c>
      <c r="C21" s="48"/>
      <c r="D21" s="48">
        <v>4.5</v>
      </c>
      <c r="E21" s="48"/>
      <c r="F21" s="48"/>
      <c r="G21" s="48"/>
      <c r="H21" s="49"/>
      <c r="I21" s="49"/>
      <c r="J21" s="48"/>
      <c r="K21" s="39">
        <v>0.6044</v>
      </c>
      <c r="L21" s="40">
        <v>45</v>
      </c>
    </row>
    <row r="22" spans="1:12" ht="13.5" thickBot="1">
      <c r="A22" s="2" t="s">
        <v>19</v>
      </c>
      <c r="B22" s="26">
        <f aca="true" t="shared" si="1" ref="B22:J22">SUM(B8:B21)</f>
        <v>1.5</v>
      </c>
      <c r="C22" s="26">
        <f t="shared" si="1"/>
        <v>0</v>
      </c>
      <c r="D22" s="26">
        <f t="shared" si="1"/>
        <v>4.5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50">
        <f>SUM(B22:J22)</f>
        <v>6</v>
      </c>
      <c r="L22" s="54">
        <f>SUM(L8:L21)</f>
        <v>45</v>
      </c>
    </row>
    <row r="23" spans="1:12" ht="13.5" thickBot="1">
      <c r="A23" s="8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51">
        <f>SUM(K8:K21)</f>
        <v>0.6044</v>
      </c>
      <c r="L23" s="53"/>
    </row>
    <row r="24" spans="9:12" ht="12.75">
      <c r="I24" s="45"/>
      <c r="L24" s="34"/>
    </row>
    <row r="25" spans="1:9" ht="12.75">
      <c r="A25" s="34" t="s">
        <v>36</v>
      </c>
      <c r="I25" s="45"/>
    </row>
    <row r="26" ht="12.75">
      <c r="A26" t="s">
        <v>63</v>
      </c>
    </row>
    <row r="27" ht="12.75">
      <c r="A27" t="s">
        <v>64</v>
      </c>
    </row>
    <row r="28" ht="12.75">
      <c r="A28" t="s">
        <v>33</v>
      </c>
    </row>
    <row r="29" spans="1:12" s="34" customFormat="1" ht="12.75">
      <c r="A29" s="34" t="s">
        <v>37</v>
      </c>
      <c r="L29"/>
    </row>
    <row r="30" ht="12.75">
      <c r="A30" t="s">
        <v>24</v>
      </c>
    </row>
    <row r="31" ht="12.75">
      <c r="A31" t="s">
        <v>25</v>
      </c>
    </row>
    <row r="32" ht="12.75">
      <c r="A32" t="s">
        <v>34</v>
      </c>
    </row>
    <row r="33" ht="12.75">
      <c r="A33" t="s">
        <v>35</v>
      </c>
    </row>
    <row r="34" ht="12.75">
      <c r="A34" t="s">
        <v>38</v>
      </c>
    </row>
    <row r="35" ht="12.75">
      <c r="A35" s="34" t="s">
        <v>46</v>
      </c>
    </row>
    <row r="36" ht="12.75">
      <c r="A36" s="62" t="s">
        <v>60</v>
      </c>
    </row>
    <row r="37" ht="12.75">
      <c r="A37" t="s">
        <v>62</v>
      </c>
    </row>
  </sheetData>
  <printOptions/>
  <pageMargins left="0.69" right="0.64" top="0.78" bottom="0.53" header="0.49" footer="0.492125984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nobi1730</cp:lastModifiedBy>
  <cp:lastPrinted>2006-06-13T06:40:02Z</cp:lastPrinted>
  <dcterms:created xsi:type="dcterms:W3CDTF">1996-10-17T05:27:31Z</dcterms:created>
  <dcterms:modified xsi:type="dcterms:W3CDTF">2010-10-18T09:57:43Z</dcterms:modified>
  <cp:category/>
  <cp:version/>
  <cp:contentType/>
  <cp:contentStatus/>
</cp:coreProperties>
</file>